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icroshade\BleadonPC$\UserFolders\BleadonPC.Clerk\Documents\Bleadon in Bloom\"/>
    </mc:Choice>
  </mc:AlternateContent>
  <bookViews>
    <workbookView xWindow="0" yWindow="0" windowWidth="16650" windowHeight="6240"/>
  </bookViews>
  <sheets>
    <sheet name="Budget" sheetId="1" r:id="rId1"/>
    <sheet name="Actual spending " sheetId="3" r:id="rId2"/>
    <sheet name="Cash " sheetId="2" r:id="rId3"/>
  </sheets>
  <definedNames>
    <definedName name="_xlnm.Print_Area" localSheetId="0">Budget!$A$1:$M$51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C26" i="1"/>
  <c r="D22" i="1"/>
  <c r="L22" i="1" s="1"/>
  <c r="D21" i="1"/>
  <c r="D20" i="1"/>
  <c r="D19" i="1"/>
  <c r="D18" i="1"/>
  <c r="D16" i="1"/>
  <c r="D15" i="1"/>
  <c r="D14" i="1"/>
  <c r="D13" i="1"/>
  <c r="D7" i="1"/>
  <c r="C4" i="1" s="1"/>
  <c r="D6" i="1"/>
  <c r="D5" i="1"/>
  <c r="L5" i="1" s="1"/>
  <c r="D11" i="3"/>
  <c r="D19" i="3"/>
  <c r="D20" i="3"/>
  <c r="D17" i="3"/>
  <c r="D18" i="3"/>
  <c r="D16" i="3"/>
  <c r="D13" i="3"/>
  <c r="D14" i="3"/>
  <c r="D26" i="3"/>
  <c r="D12" i="3"/>
  <c r="D5" i="3"/>
  <c r="D4" i="3"/>
  <c r="D3" i="3"/>
  <c r="D31" i="3" l="1"/>
  <c r="L32" i="1"/>
  <c r="L30" i="1"/>
  <c r="L27" i="1"/>
  <c r="H34" i="1" l="1"/>
  <c r="F6" i="1"/>
  <c r="E7" i="1"/>
  <c r="E11" i="1"/>
  <c r="E9" i="1"/>
  <c r="E10" i="1"/>
  <c r="E12" i="1"/>
  <c r="F13" i="1"/>
  <c r="G14" i="1"/>
  <c r="F16" i="1"/>
  <c r="F17" i="1"/>
  <c r="I34" i="1" s="1"/>
  <c r="K18" i="1"/>
  <c r="J34" i="1" s="1"/>
  <c r="K19" i="1"/>
  <c r="L20" i="1"/>
  <c r="L21" i="1"/>
  <c r="E8" i="1"/>
  <c r="B23" i="2"/>
  <c r="B9" i="2"/>
  <c r="B20" i="2"/>
  <c r="G34" i="1" l="1"/>
  <c r="K34" i="1"/>
  <c r="E34" i="1"/>
  <c r="L34" i="1"/>
  <c r="F34" i="1"/>
  <c r="D36" i="1"/>
  <c r="D44" i="1" s="1"/>
  <c r="C42" i="1"/>
  <c r="C46" i="1" l="1"/>
  <c r="C48" i="1" s="1"/>
</calcChain>
</file>

<file path=xl/sharedStrings.xml><?xml version="1.0" encoding="utf-8"?>
<sst xmlns="http://schemas.openxmlformats.org/spreadsheetml/2006/main" count="122" uniqueCount="92">
  <si>
    <t xml:space="preserve">BLEADON IN BLOOM </t>
  </si>
  <si>
    <t>Plants</t>
  </si>
  <si>
    <t>Compost</t>
  </si>
  <si>
    <t>Trees</t>
  </si>
  <si>
    <t>Stones/ Gravel</t>
  </si>
  <si>
    <t>Benches</t>
  </si>
  <si>
    <t>Tools</t>
  </si>
  <si>
    <t>Sundry/ Vols</t>
  </si>
  <si>
    <t>Wheatley's Order</t>
  </si>
  <si>
    <t>Wildflower seeds</t>
  </si>
  <si>
    <t>Half round barrels</t>
  </si>
  <si>
    <t xml:space="preserve">Stones and gravel </t>
  </si>
  <si>
    <t xml:space="preserve">Wood and paint </t>
  </si>
  <si>
    <t xml:space="preserve">Totals </t>
  </si>
  <si>
    <t xml:space="preserve">Grand total </t>
  </si>
  <si>
    <t xml:space="preserve">West Croft Order </t>
  </si>
  <si>
    <t>This is the Total carried over from last year</t>
  </si>
  <si>
    <t>Totals</t>
  </si>
  <si>
    <t>Total carry forward from 2019</t>
  </si>
  <si>
    <t>Plant Sale</t>
  </si>
  <si>
    <t>Cash out:</t>
  </si>
  <si>
    <t xml:space="preserve">Cash In: </t>
  </si>
  <si>
    <t>Compost for over winter growers</t>
  </si>
  <si>
    <t>Total</t>
  </si>
  <si>
    <t xml:space="preserve">Balance: </t>
  </si>
  <si>
    <t>Westhaven Order</t>
  </si>
  <si>
    <t>Plant sale carry forward</t>
  </si>
  <si>
    <t>Total we expect to spend 2021</t>
  </si>
  <si>
    <t>Money we expect to raise</t>
  </si>
  <si>
    <t>PC Carry forward</t>
  </si>
  <si>
    <t>Total we have for 2021</t>
  </si>
  <si>
    <t>Grant needed for 2021 BiB</t>
  </si>
  <si>
    <t xml:space="preserve">This is what we now expect to spend on this year with the competition </t>
  </si>
  <si>
    <t>Plugs and seeds to home grow</t>
  </si>
  <si>
    <t>Competition Entry in IYN's</t>
  </si>
  <si>
    <t xml:space="preserve">This is what we expect to raise plant sale/bleadon outdoor festival </t>
  </si>
  <si>
    <t>This would be the total amount to carry over from 2020 plus what we expect to raise in 2021</t>
  </si>
  <si>
    <t>This is the total we will need as a grant to achieve our ambitions for 2021</t>
  </si>
  <si>
    <t>Printing</t>
  </si>
  <si>
    <t>Furniture</t>
  </si>
  <si>
    <t>Dormouse and Swift boxes</t>
  </si>
  <si>
    <t>2020 Plant Sale Spending</t>
  </si>
  <si>
    <t xml:space="preserve">Gravel </t>
  </si>
  <si>
    <t>Trailing</t>
  </si>
  <si>
    <t xml:space="preserve">Plants and Bulbs </t>
  </si>
  <si>
    <t>Donations</t>
  </si>
  <si>
    <t xml:space="preserve">Plants - own grown </t>
  </si>
  <si>
    <t>Signs</t>
  </si>
  <si>
    <t>Cider for Judge</t>
  </si>
  <si>
    <t xml:space="preserve">Tools </t>
  </si>
  <si>
    <t>Volunteer Time @£12 per hour</t>
  </si>
  <si>
    <t>Chat Bench and aggregates</t>
  </si>
  <si>
    <t>Planters inc Tractor</t>
  </si>
  <si>
    <t>Replacing Tubs (8 x 2hrs)</t>
  </si>
  <si>
    <t>Bulb planting (5 x 8 hrs)</t>
  </si>
  <si>
    <t>New Tub siting (6 x 2hrs)</t>
  </si>
  <si>
    <t>Spring planting (2x2hrs)</t>
  </si>
  <si>
    <t>Tub preparing (5 x 10hrs)</t>
  </si>
  <si>
    <t>1st planting (5 x 12hrs)</t>
  </si>
  <si>
    <t>2nd planting (5 x 8hrs)</t>
  </si>
  <si>
    <t>Infill planting (3 x 8hrs)</t>
  </si>
  <si>
    <t>Watering (20 x 10hrs)</t>
  </si>
  <si>
    <t>20 Field Maple Tress</t>
  </si>
  <si>
    <t xml:space="preserve">Total Project Value </t>
  </si>
  <si>
    <t>Bulbs</t>
  </si>
  <si>
    <t>Wildflower Seeds</t>
  </si>
  <si>
    <t>Wood and paint for tubs</t>
  </si>
  <si>
    <t>Total Donations</t>
  </si>
  <si>
    <t>Total Gifts in Kind</t>
  </si>
  <si>
    <t>Plants and pots Donated</t>
  </si>
  <si>
    <t>Croquet Club</t>
  </si>
  <si>
    <t>Money from Parish Funds</t>
  </si>
  <si>
    <t>Paint for notice boards</t>
  </si>
  <si>
    <t>Litter picking, painting and tidying (40 hrs)</t>
  </si>
  <si>
    <t>Troughs Roman Road</t>
  </si>
  <si>
    <t>Jubilee Celebrations</t>
  </si>
  <si>
    <t>Clear Jubilee Garden</t>
  </si>
  <si>
    <t>Rebuild Jubilee Garden</t>
  </si>
  <si>
    <t>Grant applied for</t>
  </si>
  <si>
    <t>Childrens Trees, Protection and plaques</t>
  </si>
  <si>
    <t>Printed routes to view trees</t>
  </si>
  <si>
    <t>Trees for queens canopy</t>
  </si>
  <si>
    <t xml:space="preserve">Applied for </t>
  </si>
  <si>
    <t>Polytunnel fittings</t>
  </si>
  <si>
    <t>Statues</t>
  </si>
  <si>
    <t>Blue Hearts</t>
  </si>
  <si>
    <t>Bulbs for new planters (packs)</t>
  </si>
  <si>
    <t>Rent for Allotments</t>
  </si>
  <si>
    <t>Hi Vis Jackets</t>
  </si>
  <si>
    <t>Hi Viz tabbards</t>
  </si>
  <si>
    <t xml:space="preserve">Bleadon in Bloom Budget 2022 </t>
  </si>
  <si>
    <t>Bleadon in Bloom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</si>
</sst>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2" fillId="0" borderId="1" xfId="1" applyFont="1" applyBorder="1"/>
    <xf numFmtId="44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0" borderId="1" xfId="0" applyFill="1" applyBorder="1"/>
    <xf numFmtId="44" fontId="0" fillId="0" borderId="1" xfId="0" applyNumberFormat="1" applyBorder="1"/>
    <xf numFmtId="0" fontId="2" fillId="0" borderId="1" xfId="0" applyFont="1" applyFill="1" applyBorder="1"/>
    <xf numFmtId="0" fontId="0" fillId="0" borderId="1" xfId="0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44" fontId="2" fillId="0" borderId="1" xfId="0" applyNumberFormat="1" applyFont="1" applyBorder="1"/>
    <xf numFmtId="0" fontId="4" fillId="0" borderId="1" xfId="0" applyFont="1" applyBorder="1"/>
    <xf numFmtId="44" fontId="4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34" workbookViewId="0">
      <selection sqref="A1:M51"/>
    </sheetView>
  </sheetViews>
  <sheetFormatPr defaultRowHeight="15" x14ac:dyDescent="0.25"/>
  <cols>
    <col min="2" max="2" width="28.140625" bestFit="1" customWidth="1"/>
    <col min="3" max="4" width="12" customWidth="1"/>
    <col min="5" max="5" width="10.5703125" bestFit="1" customWidth="1"/>
    <col min="6" max="6" width="10.85546875" customWidth="1"/>
    <col min="9" max="9" width="10.140625" customWidth="1"/>
    <col min="12" max="12" width="10.140625" bestFit="1" customWidth="1"/>
  </cols>
  <sheetData>
    <row r="1" spans="1:12" ht="18.75" x14ac:dyDescent="0.3">
      <c r="A1" s="4" t="s">
        <v>90</v>
      </c>
    </row>
    <row r="3" spans="1:12" ht="30" x14ac:dyDescent="0.25">
      <c r="A3" s="5"/>
      <c r="B3" s="6" t="s">
        <v>0</v>
      </c>
      <c r="C3" s="6"/>
      <c r="D3" s="6" t="s">
        <v>17</v>
      </c>
      <c r="E3" s="2" t="s">
        <v>1</v>
      </c>
      <c r="F3" s="3" t="s">
        <v>39</v>
      </c>
      <c r="G3" s="2" t="s">
        <v>2</v>
      </c>
      <c r="H3" s="2" t="s">
        <v>3</v>
      </c>
      <c r="I3" s="3" t="s">
        <v>4</v>
      </c>
      <c r="J3" s="2" t="s">
        <v>5</v>
      </c>
      <c r="K3" s="2" t="s">
        <v>6</v>
      </c>
      <c r="L3" s="3" t="s">
        <v>7</v>
      </c>
    </row>
    <row r="4" spans="1:12" x14ac:dyDescent="0.25">
      <c r="A4" s="5"/>
      <c r="B4" s="6" t="s">
        <v>91</v>
      </c>
      <c r="C4" s="8">
        <f>SUM(D4:D23)</f>
        <v>4884</v>
      </c>
      <c r="D4" s="6"/>
      <c r="E4" s="2"/>
      <c r="F4" s="3"/>
      <c r="G4" s="2"/>
      <c r="H4" s="2"/>
      <c r="I4" s="3"/>
      <c r="J4" s="2"/>
      <c r="K4" s="2"/>
      <c r="L4" s="3"/>
    </row>
    <row r="5" spans="1:12" x14ac:dyDescent="0.25">
      <c r="A5" s="5">
        <v>6</v>
      </c>
      <c r="B5" s="5" t="s">
        <v>34</v>
      </c>
      <c r="C5" s="7">
        <v>20</v>
      </c>
      <c r="D5" s="7">
        <f t="shared" ref="D5:D7" si="0">SUM(A5*C5)</f>
        <v>120</v>
      </c>
      <c r="E5" s="5"/>
      <c r="F5" s="5"/>
      <c r="G5" s="5"/>
      <c r="H5" s="5"/>
      <c r="I5" s="5"/>
      <c r="J5" s="5"/>
      <c r="K5" s="5"/>
      <c r="L5" s="13">
        <f>D5</f>
        <v>120</v>
      </c>
    </row>
    <row r="6" spans="1:12" x14ac:dyDescent="0.25">
      <c r="A6" s="5">
        <v>8</v>
      </c>
      <c r="B6" s="12" t="s">
        <v>10</v>
      </c>
      <c r="C6" s="7">
        <v>25</v>
      </c>
      <c r="D6" s="7">
        <f t="shared" si="0"/>
        <v>200</v>
      </c>
      <c r="E6" s="7"/>
      <c r="F6" s="7">
        <f>D6</f>
        <v>200</v>
      </c>
      <c r="G6" s="7"/>
      <c r="H6" s="7"/>
      <c r="I6" s="7"/>
      <c r="J6" s="7"/>
      <c r="K6" s="7"/>
      <c r="L6" s="7"/>
    </row>
    <row r="7" spans="1:12" x14ac:dyDescent="0.25">
      <c r="A7" s="5">
        <v>200</v>
      </c>
      <c r="B7" s="12" t="s">
        <v>33</v>
      </c>
      <c r="C7" s="7">
        <v>1</v>
      </c>
      <c r="D7" s="7">
        <f t="shared" si="0"/>
        <v>200</v>
      </c>
      <c r="E7" s="7">
        <f>D7</f>
        <v>200</v>
      </c>
      <c r="F7" s="7"/>
      <c r="G7" s="7"/>
      <c r="H7" s="7"/>
      <c r="I7" s="7"/>
      <c r="J7" s="7"/>
      <c r="K7" s="7"/>
      <c r="L7" s="7"/>
    </row>
    <row r="8" spans="1:12" x14ac:dyDescent="0.25">
      <c r="A8" s="5">
        <v>1</v>
      </c>
      <c r="B8" s="12" t="s">
        <v>8</v>
      </c>
      <c r="C8" s="7">
        <v>1</v>
      </c>
      <c r="D8" s="7">
        <v>400</v>
      </c>
      <c r="E8" s="7">
        <f>D8</f>
        <v>400</v>
      </c>
      <c r="F8" s="7"/>
      <c r="G8" s="7"/>
      <c r="H8" s="7"/>
      <c r="I8" s="7"/>
      <c r="J8" s="7"/>
      <c r="K8" s="7"/>
      <c r="L8" s="7"/>
    </row>
    <row r="9" spans="1:12" x14ac:dyDescent="0.25">
      <c r="A9" s="5">
        <v>1</v>
      </c>
      <c r="B9" s="12" t="s">
        <v>15</v>
      </c>
      <c r="C9" s="7">
        <v>2</v>
      </c>
      <c r="D9" s="7">
        <v>50</v>
      </c>
      <c r="E9" s="7">
        <f>D9</f>
        <v>50</v>
      </c>
      <c r="F9" s="7"/>
      <c r="G9" s="7"/>
      <c r="H9" s="7"/>
      <c r="I9" s="7"/>
      <c r="J9" s="7"/>
      <c r="K9" s="7"/>
      <c r="L9" s="7"/>
    </row>
    <row r="10" spans="1:12" x14ac:dyDescent="0.25">
      <c r="A10" s="5">
        <v>1</v>
      </c>
      <c r="B10" s="12" t="s">
        <v>25</v>
      </c>
      <c r="C10" s="7">
        <v>2</v>
      </c>
      <c r="D10" s="7">
        <v>28</v>
      </c>
      <c r="E10" s="7">
        <f t="shared" ref="E10" si="1">D10</f>
        <v>28</v>
      </c>
      <c r="F10" s="7"/>
      <c r="G10" s="7"/>
      <c r="H10" s="7"/>
      <c r="I10" s="7"/>
      <c r="J10" s="7"/>
      <c r="K10" s="7"/>
      <c r="L10" s="7"/>
    </row>
    <row r="11" spans="1:12" x14ac:dyDescent="0.25">
      <c r="A11" s="5">
        <v>12</v>
      </c>
      <c r="B11" s="12" t="s">
        <v>86</v>
      </c>
      <c r="C11" s="7">
        <v>6</v>
      </c>
      <c r="D11" s="7">
        <v>28</v>
      </c>
      <c r="E11" s="7">
        <f>D11</f>
        <v>28</v>
      </c>
      <c r="F11" s="7"/>
      <c r="G11" s="7"/>
      <c r="H11" s="7"/>
      <c r="I11" s="7"/>
      <c r="J11" s="7"/>
      <c r="K11" s="7"/>
      <c r="L11" s="7"/>
    </row>
    <row r="12" spans="1:12" x14ac:dyDescent="0.25">
      <c r="A12" s="5">
        <v>2</v>
      </c>
      <c r="B12" s="12" t="s">
        <v>9</v>
      </c>
      <c r="C12" s="7">
        <v>80</v>
      </c>
      <c r="D12" s="7">
        <v>28</v>
      </c>
      <c r="E12" s="7">
        <f>D12</f>
        <v>28</v>
      </c>
      <c r="G12" s="7"/>
      <c r="H12" s="7"/>
      <c r="I12" s="7"/>
      <c r="J12" s="7"/>
      <c r="K12" s="7"/>
      <c r="L12" s="7"/>
    </row>
    <row r="13" spans="1:12" x14ac:dyDescent="0.25">
      <c r="A13" s="5">
        <v>2</v>
      </c>
      <c r="B13" s="12" t="s">
        <v>74</v>
      </c>
      <c r="C13" s="7">
        <v>100</v>
      </c>
      <c r="D13" s="7">
        <f>SUM(A13*C13)</f>
        <v>200</v>
      </c>
      <c r="F13" s="7">
        <f>D13</f>
        <v>200</v>
      </c>
      <c r="G13" s="7"/>
      <c r="H13" s="7"/>
      <c r="I13" s="7"/>
      <c r="J13" s="7"/>
      <c r="K13" s="7"/>
      <c r="L13" s="7"/>
    </row>
    <row r="14" spans="1:12" x14ac:dyDescent="0.25">
      <c r="A14" s="5">
        <v>60</v>
      </c>
      <c r="B14" s="12" t="s">
        <v>2</v>
      </c>
      <c r="C14" s="7">
        <v>6</v>
      </c>
      <c r="D14" s="7">
        <f t="shared" ref="D14:D16" si="2">SUM(A14*C14)</f>
        <v>360</v>
      </c>
      <c r="E14" s="7"/>
      <c r="G14" s="7">
        <f>D14</f>
        <v>360</v>
      </c>
      <c r="H14" s="7"/>
      <c r="I14" s="7"/>
      <c r="J14" s="7"/>
      <c r="K14" s="7"/>
      <c r="L14" s="7"/>
    </row>
    <row r="15" spans="1:12" x14ac:dyDescent="0.25">
      <c r="A15" s="5">
        <v>10</v>
      </c>
      <c r="B15" s="12" t="s">
        <v>11</v>
      </c>
      <c r="C15" s="7">
        <v>5</v>
      </c>
      <c r="D15" s="7">
        <f t="shared" si="2"/>
        <v>50</v>
      </c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5">
        <v>2</v>
      </c>
      <c r="B16" s="12" t="s">
        <v>5</v>
      </c>
      <c r="C16" s="7">
        <v>200</v>
      </c>
      <c r="D16" s="7">
        <f t="shared" si="2"/>
        <v>400</v>
      </c>
      <c r="E16" s="7"/>
      <c r="F16" s="7">
        <f>D16</f>
        <v>400</v>
      </c>
      <c r="H16" s="7"/>
      <c r="I16" s="7"/>
      <c r="J16" s="7"/>
      <c r="K16" s="7"/>
      <c r="L16" s="7"/>
    </row>
    <row r="17" spans="1:12" x14ac:dyDescent="0.25">
      <c r="A17" s="5"/>
      <c r="B17" s="12" t="s">
        <v>83</v>
      </c>
      <c r="C17" s="7">
        <v>2000</v>
      </c>
      <c r="D17" s="7">
        <v>2000</v>
      </c>
      <c r="E17" s="7"/>
      <c r="F17" s="7">
        <f>D17</f>
        <v>2000</v>
      </c>
      <c r="G17" s="7"/>
      <c r="H17" s="7"/>
      <c r="J17" s="7"/>
      <c r="K17" s="7"/>
      <c r="L17" s="7"/>
    </row>
    <row r="18" spans="1:12" x14ac:dyDescent="0.25">
      <c r="A18" s="5">
        <v>3</v>
      </c>
      <c r="B18" s="12" t="s">
        <v>6</v>
      </c>
      <c r="C18" s="7">
        <v>20</v>
      </c>
      <c r="D18" s="7">
        <f>SUM(A18*C18)</f>
        <v>60</v>
      </c>
      <c r="E18" s="7"/>
      <c r="F18" s="7"/>
      <c r="G18" s="7"/>
      <c r="H18" s="7"/>
      <c r="I18" s="7"/>
      <c r="K18" s="7">
        <f>D18</f>
        <v>60</v>
      </c>
      <c r="L18" s="7"/>
    </row>
    <row r="19" spans="1:12" x14ac:dyDescent="0.25">
      <c r="A19" s="5">
        <v>10</v>
      </c>
      <c r="B19" s="12" t="s">
        <v>89</v>
      </c>
      <c r="C19" s="7">
        <v>10</v>
      </c>
      <c r="D19" s="7">
        <f t="shared" ref="D19:D22" si="3">SUM(A19*C19)</f>
        <v>100</v>
      </c>
      <c r="E19" s="7"/>
      <c r="F19" s="7"/>
      <c r="G19" s="7"/>
      <c r="H19" s="7"/>
      <c r="I19" s="7"/>
      <c r="J19" s="7"/>
      <c r="K19" s="7">
        <f>D19</f>
        <v>100</v>
      </c>
      <c r="L19" s="7"/>
    </row>
    <row r="20" spans="1:12" x14ac:dyDescent="0.25">
      <c r="A20" s="5">
        <v>30</v>
      </c>
      <c r="B20" s="12" t="s">
        <v>40</v>
      </c>
      <c r="C20" s="7">
        <v>10</v>
      </c>
      <c r="D20" s="7">
        <f t="shared" si="3"/>
        <v>300</v>
      </c>
      <c r="E20" s="7"/>
      <c r="F20" s="7"/>
      <c r="G20" s="7"/>
      <c r="H20" s="7"/>
      <c r="I20" s="7"/>
      <c r="J20" s="7"/>
      <c r="K20" s="7"/>
      <c r="L20" s="7">
        <f>D20</f>
        <v>300</v>
      </c>
    </row>
    <row r="21" spans="1:12" x14ac:dyDescent="0.25">
      <c r="A21" s="5">
        <v>20</v>
      </c>
      <c r="B21" s="12" t="s">
        <v>85</v>
      </c>
      <c r="C21" s="7">
        <v>5</v>
      </c>
      <c r="D21" s="7">
        <f t="shared" si="3"/>
        <v>100</v>
      </c>
      <c r="E21" s="7"/>
      <c r="F21" s="7"/>
      <c r="G21" s="7"/>
      <c r="H21" s="7"/>
      <c r="I21" s="7"/>
      <c r="J21" s="7"/>
      <c r="K21" s="7"/>
      <c r="L21" s="7">
        <f>D21</f>
        <v>100</v>
      </c>
    </row>
    <row r="22" spans="1:12" x14ac:dyDescent="0.25">
      <c r="A22" s="5">
        <v>7</v>
      </c>
      <c r="B22" s="12" t="s">
        <v>12</v>
      </c>
      <c r="C22" s="7">
        <v>30</v>
      </c>
      <c r="D22" s="7">
        <f t="shared" si="3"/>
        <v>210</v>
      </c>
      <c r="E22" s="7"/>
      <c r="F22" s="7"/>
      <c r="G22" s="7"/>
      <c r="H22" s="7"/>
      <c r="I22" s="7"/>
      <c r="J22" s="7"/>
      <c r="K22" s="7"/>
      <c r="L22" s="7">
        <f t="shared" ref="L22:L23" si="4">D22</f>
        <v>210</v>
      </c>
    </row>
    <row r="23" spans="1:12" x14ac:dyDescent="0.25">
      <c r="A23" s="5"/>
      <c r="B23" s="12" t="s">
        <v>87</v>
      </c>
      <c r="C23" s="7">
        <v>50</v>
      </c>
      <c r="D23" s="7">
        <v>50</v>
      </c>
      <c r="E23" s="7"/>
      <c r="F23" s="7"/>
      <c r="G23" s="7"/>
      <c r="H23" s="7"/>
      <c r="I23" s="7"/>
      <c r="J23" s="7"/>
      <c r="K23" s="7"/>
      <c r="L23" s="7">
        <f t="shared" si="4"/>
        <v>50</v>
      </c>
    </row>
    <row r="24" spans="1:12" x14ac:dyDescent="0.25">
      <c r="A24" s="5"/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5"/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5"/>
      <c r="B26" s="14" t="s">
        <v>75</v>
      </c>
      <c r="C26" s="8">
        <f>SUM(D26:D33)</f>
        <v>0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5"/>
      <c r="B27" s="12"/>
      <c r="C27" s="7"/>
      <c r="D27" s="7"/>
      <c r="E27" s="7"/>
      <c r="F27" s="7"/>
      <c r="G27" s="7"/>
      <c r="H27" s="7"/>
      <c r="I27" s="7"/>
      <c r="J27" s="7"/>
      <c r="K27" s="7"/>
      <c r="L27" s="7">
        <f>D27</f>
        <v>0</v>
      </c>
    </row>
    <row r="28" spans="1:12" x14ac:dyDescent="0.25">
      <c r="A28" s="5"/>
      <c r="B28" s="12"/>
      <c r="C28" s="7"/>
      <c r="D28" s="7"/>
      <c r="E28" s="7"/>
      <c r="F28" s="7"/>
      <c r="G28" s="7"/>
      <c r="H28" s="7"/>
      <c r="I28" s="7"/>
      <c r="J28" s="7"/>
      <c r="L28" s="7"/>
    </row>
    <row r="29" spans="1:12" x14ac:dyDescent="0.25">
      <c r="A29" s="5">
        <v>60</v>
      </c>
      <c r="B29" s="12"/>
      <c r="C29" s="7"/>
      <c r="D29" s="7"/>
      <c r="E29" s="7"/>
      <c r="F29" s="7"/>
      <c r="G29" s="7"/>
      <c r="H29" s="7"/>
      <c r="I29" s="7"/>
      <c r="J29" s="7"/>
      <c r="K29" s="7"/>
    </row>
    <row r="30" spans="1:12" x14ac:dyDescent="0.25">
      <c r="A30" s="5"/>
      <c r="B30" s="12"/>
      <c r="C30" s="7"/>
      <c r="D30" s="7"/>
      <c r="E30" s="7"/>
      <c r="F30" s="7"/>
      <c r="G30" s="7"/>
      <c r="H30" s="7"/>
      <c r="I30" s="7"/>
      <c r="J30" s="7"/>
      <c r="K30" s="7"/>
      <c r="L30" s="7">
        <f>D30</f>
        <v>0</v>
      </c>
    </row>
    <row r="31" spans="1:12" x14ac:dyDescent="0.25">
      <c r="A31" s="5"/>
      <c r="B31" s="12"/>
      <c r="C31" s="7"/>
      <c r="D31" s="7"/>
      <c r="E31" s="7"/>
      <c r="G31" s="7"/>
      <c r="H31" s="7"/>
      <c r="I31" s="7"/>
      <c r="J31" s="7"/>
      <c r="K31" s="7"/>
      <c r="L31" s="7"/>
    </row>
    <row r="32" spans="1:12" x14ac:dyDescent="0.25">
      <c r="A32" s="5"/>
      <c r="B32" s="12"/>
      <c r="C32" s="7"/>
      <c r="D32" s="7"/>
      <c r="E32" s="7"/>
      <c r="F32" s="7"/>
      <c r="G32" s="7"/>
      <c r="H32" s="7"/>
      <c r="I32" s="7"/>
      <c r="J32" s="7"/>
      <c r="K32" s="7"/>
      <c r="L32" s="7">
        <f>D32</f>
        <v>0</v>
      </c>
    </row>
    <row r="33" spans="1:12" x14ac:dyDescent="0.25">
      <c r="D33" s="9"/>
    </row>
    <row r="34" spans="1:12" x14ac:dyDescent="0.25">
      <c r="A34" s="5"/>
      <c r="B34" s="6" t="s">
        <v>13</v>
      </c>
      <c r="C34" s="5"/>
      <c r="D34" s="7"/>
      <c r="E34" s="7">
        <f t="shared" ref="E34:L34" si="5">SUM(E5:E32)</f>
        <v>734</v>
      </c>
      <c r="F34" s="7">
        <f t="shared" si="5"/>
        <v>2800</v>
      </c>
      <c r="G34" s="7">
        <f t="shared" si="5"/>
        <v>360</v>
      </c>
      <c r="H34" s="7">
        <f t="shared" si="5"/>
        <v>0</v>
      </c>
      <c r="I34" s="7">
        <f t="shared" si="5"/>
        <v>0</v>
      </c>
      <c r="J34" s="7">
        <f t="shared" si="5"/>
        <v>0</v>
      </c>
      <c r="K34" s="7">
        <f t="shared" si="5"/>
        <v>160</v>
      </c>
      <c r="L34" s="7">
        <f t="shared" si="5"/>
        <v>780</v>
      </c>
    </row>
    <row r="35" spans="1:1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5"/>
      <c r="B36" s="6" t="s">
        <v>14</v>
      </c>
      <c r="C36" s="5"/>
      <c r="D36" s="8">
        <f>SUM(D5:D32)</f>
        <v>4884</v>
      </c>
      <c r="E36" s="7"/>
      <c r="F36" s="7"/>
      <c r="G36" s="7"/>
      <c r="H36" s="7"/>
      <c r="I36" s="7"/>
      <c r="J36" s="7"/>
      <c r="K36" s="7"/>
      <c r="L36" s="7"/>
    </row>
    <row r="39" spans="1:12" x14ac:dyDescent="0.25">
      <c r="B39" s="1"/>
    </row>
    <row r="40" spans="1:12" x14ac:dyDescent="0.25">
      <c r="B40" t="s">
        <v>26</v>
      </c>
      <c r="C40" s="10">
        <v>205</v>
      </c>
      <c r="D40" s="10"/>
    </row>
    <row r="41" spans="1:12" x14ac:dyDescent="0.25">
      <c r="B41" t="s">
        <v>29</v>
      </c>
      <c r="C41" s="10">
        <v>1206</v>
      </c>
      <c r="D41" s="10"/>
    </row>
    <row r="42" spans="1:12" x14ac:dyDescent="0.25">
      <c r="B42" t="s">
        <v>18</v>
      </c>
      <c r="C42" s="10">
        <f>SUM(C40:C41)</f>
        <v>1411</v>
      </c>
      <c r="D42" s="10"/>
      <c r="E42" t="s">
        <v>16</v>
      </c>
    </row>
    <row r="43" spans="1:12" x14ac:dyDescent="0.25">
      <c r="C43" s="10"/>
      <c r="D43" s="10"/>
    </row>
    <row r="44" spans="1:12" x14ac:dyDescent="0.25">
      <c r="B44" t="s">
        <v>27</v>
      </c>
      <c r="D44" s="10">
        <f>D36</f>
        <v>4884</v>
      </c>
      <c r="E44" t="s">
        <v>32</v>
      </c>
    </row>
    <row r="45" spans="1:12" x14ac:dyDescent="0.25">
      <c r="B45" t="s">
        <v>28</v>
      </c>
      <c r="C45" s="10">
        <v>250</v>
      </c>
      <c r="D45" s="10"/>
      <c r="E45" t="s">
        <v>35</v>
      </c>
    </row>
    <row r="46" spans="1:12" x14ac:dyDescent="0.25">
      <c r="B46" t="s">
        <v>30</v>
      </c>
      <c r="C46" s="9">
        <f>SUM(C42:C45)</f>
        <v>1661</v>
      </c>
      <c r="D46" s="9"/>
      <c r="E46" t="s">
        <v>36</v>
      </c>
    </row>
    <row r="47" spans="1:12" x14ac:dyDescent="0.25">
      <c r="C47" s="9"/>
    </row>
    <row r="48" spans="1:12" x14ac:dyDescent="0.25">
      <c r="B48" t="s">
        <v>31</v>
      </c>
      <c r="C48" s="9">
        <f>SUM(D44-C46)</f>
        <v>3223</v>
      </c>
      <c r="E48" t="s">
        <v>37</v>
      </c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E8" sqref="E8"/>
    </sheetView>
  </sheetViews>
  <sheetFormatPr defaultRowHeight="15" x14ac:dyDescent="0.25"/>
  <cols>
    <col min="2" max="2" width="37.140625" customWidth="1"/>
    <col min="3" max="4" width="12" customWidth="1"/>
    <col min="5" max="5" width="47.28515625" customWidth="1"/>
  </cols>
  <sheetData>
    <row r="1" spans="1:5" s="8" customFormat="1" x14ac:dyDescent="0.25"/>
    <row r="2" spans="1:5" x14ac:dyDescent="0.25">
      <c r="A2" s="5"/>
      <c r="B2" s="6" t="s">
        <v>0</v>
      </c>
      <c r="C2" s="6"/>
      <c r="D2" s="6" t="s">
        <v>17</v>
      </c>
      <c r="E2" s="5"/>
    </row>
    <row r="3" spans="1:5" x14ac:dyDescent="0.25">
      <c r="A3" s="5">
        <v>6</v>
      </c>
      <c r="B3" s="5" t="s">
        <v>34</v>
      </c>
      <c r="C3" s="7">
        <v>20</v>
      </c>
      <c r="D3" s="7">
        <f t="shared" ref="D3:D5" si="0">SUM(A3*C3)</f>
        <v>120</v>
      </c>
      <c r="E3" s="5"/>
    </row>
    <row r="4" spans="1:5" x14ac:dyDescent="0.25">
      <c r="A4" s="5">
        <v>8</v>
      </c>
      <c r="B4" s="12" t="s">
        <v>10</v>
      </c>
      <c r="C4" s="7">
        <v>25</v>
      </c>
      <c r="D4" s="7">
        <f t="shared" si="0"/>
        <v>200</v>
      </c>
      <c r="E4" s="5"/>
    </row>
    <row r="5" spans="1:5" x14ac:dyDescent="0.25">
      <c r="A5" s="5">
        <v>200</v>
      </c>
      <c r="B5" s="12" t="s">
        <v>33</v>
      </c>
      <c r="C5" s="7">
        <v>1</v>
      </c>
      <c r="D5" s="7">
        <f t="shared" si="0"/>
        <v>200</v>
      </c>
      <c r="E5" s="5"/>
    </row>
    <row r="6" spans="1:5" x14ac:dyDescent="0.25">
      <c r="A6" s="5">
        <v>1</v>
      </c>
      <c r="B6" s="12" t="s">
        <v>8</v>
      </c>
      <c r="C6" s="7">
        <v>1</v>
      </c>
      <c r="D6" s="7">
        <v>400</v>
      </c>
      <c r="E6" s="5"/>
    </row>
    <row r="7" spans="1:5" x14ac:dyDescent="0.25">
      <c r="A7" s="5">
        <v>1</v>
      </c>
      <c r="B7" s="12" t="s">
        <v>15</v>
      </c>
      <c r="C7" s="7">
        <v>2</v>
      </c>
      <c r="D7" s="7">
        <v>50</v>
      </c>
      <c r="E7" s="5"/>
    </row>
    <row r="8" spans="1:5" x14ac:dyDescent="0.25">
      <c r="A8" s="5">
        <v>1</v>
      </c>
      <c r="B8" s="12" t="s">
        <v>25</v>
      </c>
      <c r="C8" s="7">
        <v>2</v>
      </c>
      <c r="D8" s="7">
        <v>28</v>
      </c>
      <c r="E8" s="5"/>
    </row>
    <row r="9" spans="1:5" x14ac:dyDescent="0.25">
      <c r="A9" s="5">
        <v>12</v>
      </c>
      <c r="B9" s="12" t="s">
        <v>86</v>
      </c>
      <c r="C9" s="7">
        <v>6</v>
      </c>
      <c r="D9" s="7">
        <v>28</v>
      </c>
      <c r="E9" s="5"/>
    </row>
    <row r="10" spans="1:5" x14ac:dyDescent="0.25">
      <c r="A10" s="5">
        <v>2</v>
      </c>
      <c r="B10" s="12" t="s">
        <v>9</v>
      </c>
      <c r="C10" s="7">
        <v>80</v>
      </c>
      <c r="D10" s="7">
        <v>28</v>
      </c>
      <c r="E10" s="5"/>
    </row>
    <row r="11" spans="1:5" x14ac:dyDescent="0.25">
      <c r="A11" s="5">
        <v>2</v>
      </c>
      <c r="B11" s="12" t="s">
        <v>74</v>
      </c>
      <c r="C11" s="7">
        <v>100</v>
      </c>
      <c r="D11" s="7">
        <f>SUM(A11*C11)</f>
        <v>200</v>
      </c>
      <c r="E11" s="5"/>
    </row>
    <row r="12" spans="1:5" x14ac:dyDescent="0.25">
      <c r="A12" s="5">
        <v>60</v>
      </c>
      <c r="B12" s="12" t="s">
        <v>2</v>
      </c>
      <c r="C12" s="7">
        <v>6</v>
      </c>
      <c r="D12" s="7">
        <f t="shared" ref="D12:D14" si="1">SUM(A12*C12)</f>
        <v>360</v>
      </c>
      <c r="E12" s="5"/>
    </row>
    <row r="13" spans="1:5" x14ac:dyDescent="0.25">
      <c r="A13" s="5">
        <v>10</v>
      </c>
      <c r="B13" s="12" t="s">
        <v>11</v>
      </c>
      <c r="C13" s="7">
        <v>5</v>
      </c>
      <c r="D13" s="7">
        <f t="shared" si="1"/>
        <v>50</v>
      </c>
      <c r="E13" s="5"/>
    </row>
    <row r="14" spans="1:5" x14ac:dyDescent="0.25">
      <c r="A14" s="5">
        <v>2</v>
      </c>
      <c r="B14" s="12" t="s">
        <v>5</v>
      </c>
      <c r="C14" s="7">
        <v>200</v>
      </c>
      <c r="D14" s="7">
        <f t="shared" si="1"/>
        <v>400</v>
      </c>
      <c r="E14" s="5"/>
    </row>
    <row r="15" spans="1:5" x14ac:dyDescent="0.25">
      <c r="A15" s="5"/>
      <c r="B15" s="12" t="s">
        <v>83</v>
      </c>
      <c r="C15" s="7">
        <v>2000</v>
      </c>
      <c r="D15" s="7">
        <v>2000</v>
      </c>
      <c r="E15" s="5" t="s">
        <v>78</v>
      </c>
    </row>
    <row r="16" spans="1:5" x14ac:dyDescent="0.25">
      <c r="A16" s="5">
        <v>3</v>
      </c>
      <c r="B16" s="12" t="s">
        <v>6</v>
      </c>
      <c r="C16" s="7">
        <v>20</v>
      </c>
      <c r="D16" s="7">
        <f>SUM(A16*C16)</f>
        <v>60</v>
      </c>
      <c r="E16" s="5"/>
    </row>
    <row r="17" spans="1:5" x14ac:dyDescent="0.25">
      <c r="A17" s="5">
        <v>10</v>
      </c>
      <c r="B17" s="12" t="s">
        <v>88</v>
      </c>
      <c r="C17" s="7">
        <v>10</v>
      </c>
      <c r="D17" s="7">
        <f t="shared" ref="D17:D20" si="2">SUM(A17*C17)</f>
        <v>100</v>
      </c>
      <c r="E17" s="5"/>
    </row>
    <row r="18" spans="1:5" x14ac:dyDescent="0.25">
      <c r="A18" s="5">
        <v>30</v>
      </c>
      <c r="B18" s="12" t="s">
        <v>40</v>
      </c>
      <c r="C18" s="7">
        <v>10</v>
      </c>
      <c r="D18" s="7">
        <f t="shared" si="2"/>
        <v>300</v>
      </c>
      <c r="E18" s="5"/>
    </row>
    <row r="19" spans="1:5" x14ac:dyDescent="0.25">
      <c r="A19" s="5">
        <v>20</v>
      </c>
      <c r="B19" s="12" t="s">
        <v>85</v>
      </c>
      <c r="C19" s="7">
        <v>5</v>
      </c>
      <c r="D19" s="7">
        <f t="shared" si="2"/>
        <v>100</v>
      </c>
      <c r="E19" s="5"/>
    </row>
    <row r="20" spans="1:5" x14ac:dyDescent="0.25">
      <c r="A20" s="5">
        <v>7</v>
      </c>
      <c r="B20" s="12" t="s">
        <v>12</v>
      </c>
      <c r="C20" s="7">
        <v>30</v>
      </c>
      <c r="D20" s="7">
        <f t="shared" si="2"/>
        <v>210</v>
      </c>
      <c r="E20" s="5"/>
    </row>
    <row r="21" spans="1:5" x14ac:dyDescent="0.25">
      <c r="A21" s="5"/>
      <c r="B21" s="12" t="s">
        <v>87</v>
      </c>
      <c r="C21" s="7">
        <v>50</v>
      </c>
      <c r="D21" s="7">
        <v>50</v>
      </c>
      <c r="E21" s="5"/>
    </row>
    <row r="22" spans="1:5" x14ac:dyDescent="0.25">
      <c r="A22" s="5"/>
      <c r="B22" s="12"/>
      <c r="C22" s="7"/>
      <c r="D22" s="7"/>
      <c r="E22" s="5"/>
    </row>
    <row r="23" spans="1:5" x14ac:dyDescent="0.25">
      <c r="A23" s="5"/>
      <c r="B23" s="14" t="s">
        <v>75</v>
      </c>
      <c r="C23" s="7"/>
      <c r="D23" s="7"/>
      <c r="E23" s="5"/>
    </row>
    <row r="24" spans="1:5" x14ac:dyDescent="0.25">
      <c r="A24" s="5"/>
      <c r="B24" s="12" t="s">
        <v>76</v>
      </c>
      <c r="C24" s="7"/>
      <c r="D24" s="7">
        <v>1000</v>
      </c>
      <c r="E24" s="5"/>
    </row>
    <row r="25" spans="1:5" x14ac:dyDescent="0.25">
      <c r="A25" s="5"/>
      <c r="B25" s="12" t="s">
        <v>77</v>
      </c>
      <c r="C25" s="7"/>
      <c r="D25" s="7">
        <v>500</v>
      </c>
      <c r="E25" s="5"/>
    </row>
    <row r="26" spans="1:5" x14ac:dyDescent="0.25">
      <c r="A26" s="5">
        <v>60</v>
      </c>
      <c r="B26" s="12" t="s">
        <v>79</v>
      </c>
      <c r="C26" s="7">
        <v>30</v>
      </c>
      <c r="D26" s="7">
        <f>SUM(A26*C26)</f>
        <v>1800</v>
      </c>
      <c r="E26" s="5" t="s">
        <v>78</v>
      </c>
    </row>
    <row r="27" spans="1:5" x14ac:dyDescent="0.25">
      <c r="A27" s="5"/>
      <c r="B27" s="12" t="s">
        <v>80</v>
      </c>
      <c r="C27" s="7"/>
      <c r="D27" s="7">
        <v>200</v>
      </c>
      <c r="E27" s="5" t="s">
        <v>78</v>
      </c>
    </row>
    <row r="28" spans="1:5" x14ac:dyDescent="0.25">
      <c r="A28" s="5"/>
      <c r="B28" s="12" t="s">
        <v>81</v>
      </c>
      <c r="C28" s="7"/>
      <c r="D28" s="7">
        <v>0</v>
      </c>
      <c r="E28" s="5" t="s">
        <v>82</v>
      </c>
    </row>
    <row r="29" spans="1:5" x14ac:dyDescent="0.25">
      <c r="A29" s="5"/>
      <c r="B29" s="12" t="s">
        <v>84</v>
      </c>
      <c r="C29" s="7"/>
      <c r="D29" s="7">
        <v>600</v>
      </c>
      <c r="E29" s="5" t="s">
        <v>78</v>
      </c>
    </row>
    <row r="30" spans="1:5" x14ac:dyDescent="0.25">
      <c r="A30" s="5"/>
      <c r="B30" s="12"/>
      <c r="C30" s="7"/>
      <c r="D30" s="7"/>
      <c r="E30" s="5"/>
    </row>
    <row r="31" spans="1:5" x14ac:dyDescent="0.25">
      <c r="A31" s="5"/>
      <c r="B31" s="6" t="s">
        <v>14</v>
      </c>
      <c r="C31" s="5"/>
      <c r="D31" s="8">
        <f>SUM(D3:D30)</f>
        <v>8984</v>
      </c>
      <c r="E31" s="5"/>
    </row>
    <row r="32" spans="1:5" x14ac:dyDescent="0.25">
      <c r="A32" s="5"/>
      <c r="B32" s="6"/>
      <c r="C32" s="5"/>
      <c r="D32" s="5"/>
      <c r="E32" s="5"/>
    </row>
    <row r="33" spans="1:5" x14ac:dyDescent="0.25">
      <c r="A33" s="5"/>
      <c r="B33" s="6" t="s">
        <v>41</v>
      </c>
      <c r="C33" s="7"/>
      <c r="D33" s="7"/>
      <c r="E33" s="5"/>
    </row>
    <row r="34" spans="1:5" x14ac:dyDescent="0.25">
      <c r="A34" s="5"/>
      <c r="B34" s="15" t="s">
        <v>44</v>
      </c>
      <c r="C34" s="13"/>
      <c r="D34" s="7"/>
      <c r="E34" s="5"/>
    </row>
    <row r="35" spans="1:5" x14ac:dyDescent="0.25">
      <c r="A35" s="5"/>
      <c r="B35" s="15" t="s">
        <v>42</v>
      </c>
      <c r="C35" s="13"/>
      <c r="D35" s="7"/>
      <c r="E35" s="5"/>
    </row>
    <row r="36" spans="1:5" x14ac:dyDescent="0.25">
      <c r="A36" s="5"/>
      <c r="B36" s="15" t="s">
        <v>43</v>
      </c>
      <c r="C36" s="13"/>
      <c r="D36" s="7"/>
      <c r="E36" s="5"/>
    </row>
    <row r="37" spans="1:5" x14ac:dyDescent="0.25">
      <c r="A37" s="5"/>
      <c r="B37" s="15" t="s">
        <v>23</v>
      </c>
      <c r="C37" s="5"/>
      <c r="D37" s="8"/>
      <c r="E37" s="5"/>
    </row>
    <row r="38" spans="1:5" x14ac:dyDescent="0.25">
      <c r="A38" s="5"/>
      <c r="B38" s="5"/>
      <c r="C38" s="13"/>
      <c r="D38" s="13"/>
      <c r="E38" s="5"/>
    </row>
    <row r="39" spans="1:5" x14ac:dyDescent="0.25">
      <c r="A39" s="5"/>
      <c r="B39" s="16" t="s">
        <v>45</v>
      </c>
      <c r="C39" s="13"/>
      <c r="D39" s="5"/>
      <c r="E39" s="5"/>
    </row>
    <row r="40" spans="1:5" x14ac:dyDescent="0.25">
      <c r="A40" s="5"/>
      <c r="B40" s="15" t="s">
        <v>46</v>
      </c>
      <c r="C40" s="13"/>
      <c r="D40" s="5"/>
      <c r="E40" s="5"/>
    </row>
    <row r="41" spans="1:5" x14ac:dyDescent="0.25">
      <c r="A41" s="5"/>
      <c r="B41" s="15" t="s">
        <v>69</v>
      </c>
      <c r="C41" s="13"/>
      <c r="D41" s="5"/>
      <c r="E41" s="5"/>
    </row>
    <row r="42" spans="1:5" x14ac:dyDescent="0.25">
      <c r="A42" s="5"/>
      <c r="B42" s="15" t="s">
        <v>47</v>
      </c>
      <c r="C42" s="13"/>
      <c r="D42" s="5"/>
      <c r="E42" s="5"/>
    </row>
    <row r="43" spans="1:5" x14ac:dyDescent="0.25">
      <c r="A43" s="5"/>
      <c r="B43" s="15" t="s">
        <v>52</v>
      </c>
      <c r="C43" s="13"/>
      <c r="D43" s="5"/>
      <c r="E43" s="5"/>
    </row>
    <row r="44" spans="1:5" x14ac:dyDescent="0.25">
      <c r="A44" s="5"/>
      <c r="B44" s="15" t="s">
        <v>48</v>
      </c>
      <c r="C44" s="13"/>
      <c r="D44" s="5"/>
      <c r="E44" s="5"/>
    </row>
    <row r="45" spans="1:5" x14ac:dyDescent="0.25">
      <c r="A45" s="5"/>
      <c r="B45" s="15" t="s">
        <v>49</v>
      </c>
      <c r="C45" s="13"/>
      <c r="D45" s="5"/>
      <c r="E45" s="5"/>
    </row>
    <row r="46" spans="1:5" x14ac:dyDescent="0.25">
      <c r="A46" s="5"/>
      <c r="B46" s="15" t="s">
        <v>70</v>
      </c>
      <c r="C46" s="13"/>
      <c r="D46" s="5"/>
      <c r="E46" s="5"/>
    </row>
    <row r="47" spans="1:5" x14ac:dyDescent="0.25">
      <c r="A47" s="5"/>
      <c r="B47" s="15" t="s">
        <v>51</v>
      </c>
      <c r="C47" s="13"/>
      <c r="D47" s="5"/>
      <c r="E47" s="5"/>
    </row>
    <row r="48" spans="1:5" x14ac:dyDescent="0.25">
      <c r="A48" s="5"/>
      <c r="B48" s="15" t="s">
        <v>62</v>
      </c>
      <c r="C48" s="13"/>
      <c r="D48" s="5"/>
      <c r="E48" s="5"/>
    </row>
    <row r="49" spans="1:5" x14ac:dyDescent="0.25">
      <c r="A49" s="5"/>
      <c r="B49" s="15" t="s">
        <v>38</v>
      </c>
      <c r="C49" s="13"/>
      <c r="D49" s="5"/>
      <c r="E49" s="5"/>
    </row>
    <row r="50" spans="1:5" x14ac:dyDescent="0.25">
      <c r="A50" s="5"/>
      <c r="B50" s="15" t="s">
        <v>64</v>
      </c>
      <c r="C50" s="13"/>
      <c r="D50" s="5"/>
      <c r="E50" s="5"/>
    </row>
    <row r="51" spans="1:5" x14ac:dyDescent="0.25">
      <c r="A51" s="5"/>
      <c r="B51" s="15" t="s">
        <v>65</v>
      </c>
      <c r="C51" s="13"/>
      <c r="D51" s="5"/>
      <c r="E51" s="5"/>
    </row>
    <row r="52" spans="1:5" x14ac:dyDescent="0.25">
      <c r="A52" s="5"/>
      <c r="B52" s="15" t="s">
        <v>72</v>
      </c>
      <c r="C52" s="13"/>
      <c r="D52" s="5"/>
      <c r="E52" s="5"/>
    </row>
    <row r="53" spans="1:5" x14ac:dyDescent="0.25">
      <c r="A53" s="5"/>
      <c r="B53" s="15" t="s">
        <v>66</v>
      </c>
      <c r="C53" s="13"/>
      <c r="D53" s="5"/>
      <c r="E53" s="5"/>
    </row>
    <row r="54" spans="1:5" x14ac:dyDescent="0.25">
      <c r="A54" s="5"/>
      <c r="B54" s="17" t="s">
        <v>67</v>
      </c>
      <c r="C54" s="5"/>
      <c r="D54" s="18"/>
      <c r="E54" s="5"/>
    </row>
    <row r="55" spans="1:5" x14ac:dyDescent="0.25">
      <c r="A55" s="5"/>
      <c r="B55" s="15"/>
      <c r="C55" s="13"/>
      <c r="D55" s="5"/>
      <c r="E55" s="5"/>
    </row>
    <row r="56" spans="1:5" x14ac:dyDescent="0.25">
      <c r="A56" s="5"/>
      <c r="B56" s="16" t="s">
        <v>50</v>
      </c>
      <c r="C56" s="13"/>
      <c r="D56" s="5"/>
      <c r="E56" s="5"/>
    </row>
    <row r="57" spans="1:5" x14ac:dyDescent="0.25">
      <c r="A57" s="5"/>
      <c r="B57" s="15" t="s">
        <v>54</v>
      </c>
      <c r="C57" s="13"/>
      <c r="D57" s="5"/>
      <c r="E57" s="5"/>
    </row>
    <row r="58" spans="1:5" x14ac:dyDescent="0.25">
      <c r="A58" s="5"/>
      <c r="B58" s="15" t="s">
        <v>53</v>
      </c>
      <c r="C58" s="7"/>
      <c r="D58" s="5"/>
      <c r="E58" s="5"/>
    </row>
    <row r="59" spans="1:5" x14ac:dyDescent="0.25">
      <c r="A59" s="5"/>
      <c r="B59" s="15" t="s">
        <v>55</v>
      </c>
      <c r="C59" s="7"/>
      <c r="D59" s="5"/>
      <c r="E59" s="5"/>
    </row>
    <row r="60" spans="1:5" x14ac:dyDescent="0.25">
      <c r="A60" s="5"/>
      <c r="B60" s="15" t="s">
        <v>56</v>
      </c>
      <c r="C60" s="7"/>
      <c r="D60" s="5"/>
      <c r="E60" s="5"/>
    </row>
    <row r="61" spans="1:5" x14ac:dyDescent="0.25">
      <c r="A61" s="5"/>
      <c r="B61" s="15" t="s">
        <v>57</v>
      </c>
      <c r="C61" s="7"/>
      <c r="D61" s="5"/>
      <c r="E61" s="5"/>
    </row>
    <row r="62" spans="1:5" x14ac:dyDescent="0.25">
      <c r="A62" s="5"/>
      <c r="B62" s="15" t="s">
        <v>58</v>
      </c>
      <c r="C62" s="7"/>
      <c r="D62" s="5"/>
      <c r="E62" s="5"/>
    </row>
    <row r="63" spans="1:5" x14ac:dyDescent="0.25">
      <c r="A63" s="5"/>
      <c r="B63" s="15" t="s">
        <v>59</v>
      </c>
      <c r="C63" s="7"/>
      <c r="D63" s="5"/>
      <c r="E63" s="5"/>
    </row>
    <row r="64" spans="1:5" x14ac:dyDescent="0.25">
      <c r="A64" s="5"/>
      <c r="B64" s="15" t="s">
        <v>73</v>
      </c>
      <c r="C64" s="7"/>
      <c r="D64" s="5"/>
      <c r="E64" s="5"/>
    </row>
    <row r="65" spans="1:5" x14ac:dyDescent="0.25">
      <c r="A65" s="5"/>
      <c r="B65" s="15" t="s">
        <v>60</v>
      </c>
      <c r="C65" s="7"/>
      <c r="D65" s="5"/>
      <c r="E65" s="5"/>
    </row>
    <row r="66" spans="1:5" x14ac:dyDescent="0.25">
      <c r="A66" s="5"/>
      <c r="B66" s="15" t="s">
        <v>61</v>
      </c>
      <c r="C66" s="7"/>
      <c r="D66" s="5"/>
      <c r="E66" s="5"/>
    </row>
    <row r="67" spans="1:5" x14ac:dyDescent="0.25">
      <c r="A67" s="5"/>
      <c r="B67" s="5"/>
      <c r="C67" s="5"/>
      <c r="D67" s="18"/>
      <c r="E67" s="5"/>
    </row>
    <row r="68" spans="1:5" x14ac:dyDescent="0.25">
      <c r="A68" s="5"/>
      <c r="B68" s="19" t="s">
        <v>71</v>
      </c>
      <c r="C68" s="20"/>
      <c r="D68" s="5"/>
      <c r="E68" s="5"/>
    </row>
    <row r="69" spans="1:5" x14ac:dyDescent="0.25">
      <c r="A69" s="5"/>
      <c r="B69" s="19" t="s">
        <v>68</v>
      </c>
      <c r="C69" s="20"/>
      <c r="D69" s="5"/>
      <c r="E69" s="5"/>
    </row>
    <row r="70" spans="1:5" x14ac:dyDescent="0.25">
      <c r="A70" s="5"/>
      <c r="B70" s="6" t="s">
        <v>63</v>
      </c>
      <c r="C70" s="5"/>
      <c r="D70" s="18"/>
      <c r="E70" s="5"/>
    </row>
    <row r="71" spans="1:5" x14ac:dyDescent="0.25">
      <c r="A71" s="5"/>
      <c r="B71" s="5"/>
      <c r="C71" s="5"/>
      <c r="D71" s="5"/>
      <c r="E71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topLeftCell="A2" workbookViewId="0">
      <selection activeCell="A24" sqref="A24"/>
    </sheetView>
  </sheetViews>
  <sheetFormatPr defaultRowHeight="15" x14ac:dyDescent="0.25"/>
  <cols>
    <col min="1" max="1" width="32.140625" bestFit="1" customWidth="1"/>
  </cols>
  <sheetData>
    <row r="2" spans="1:2" x14ac:dyDescent="0.25">
      <c r="A2" t="s">
        <v>21</v>
      </c>
    </row>
    <row r="3" spans="1:2" x14ac:dyDescent="0.25">
      <c r="A3" s="11" t="s">
        <v>19</v>
      </c>
      <c r="B3" s="10">
        <v>220</v>
      </c>
    </row>
    <row r="9" spans="1:2" x14ac:dyDescent="0.25">
      <c r="A9" t="s">
        <v>23</v>
      </c>
      <c r="B9" s="9">
        <f>SUM(B3:B8)</f>
        <v>220</v>
      </c>
    </row>
    <row r="11" spans="1:2" x14ac:dyDescent="0.25">
      <c r="A11" t="s">
        <v>20</v>
      </c>
    </row>
    <row r="12" spans="1:2" x14ac:dyDescent="0.25">
      <c r="A12" s="11" t="s">
        <v>22</v>
      </c>
      <c r="B12" s="10">
        <v>15.67</v>
      </c>
    </row>
    <row r="20" spans="1:2" x14ac:dyDescent="0.25">
      <c r="A20" t="s">
        <v>23</v>
      </c>
      <c r="B20" s="9">
        <f>SUM(B12:B19)</f>
        <v>15.67</v>
      </c>
    </row>
    <row r="23" spans="1:2" x14ac:dyDescent="0.25">
      <c r="A23" t="s">
        <v>24</v>
      </c>
      <c r="B23" s="9">
        <f>SUM(B9-B20)</f>
        <v>204.33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Actual spending </vt:lpstr>
      <vt:lpstr>Cash 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BleadonPC Clerk</cp:lastModifiedBy>
  <cp:lastPrinted>2022-02-02T14:17:16Z</cp:lastPrinted>
  <dcterms:created xsi:type="dcterms:W3CDTF">2019-10-22T20:13:31Z</dcterms:created>
  <dcterms:modified xsi:type="dcterms:W3CDTF">2022-02-02T14:21:18Z</dcterms:modified>
</cp:coreProperties>
</file>